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471" activeTab="1"/>
  </bookViews>
  <sheets>
    <sheet name="Sheet1" sheetId="19" r:id="rId1"/>
    <sheet name="Terminals.Property.2020" sheetId="17" r:id="rId2"/>
    <sheet name="Terminals.Stock" sheetId="16" state="hidden" r:id="rId3"/>
  </sheets>
  <definedNames>
    <definedName name="SeiaraRebuli_dacva">"დაცვის პოლიციის პულტი"</definedName>
    <definedName name="პირადი_ნომერი" localSheetId="1">#REF!</definedName>
    <definedName name="პირადი_ნომერი">#REF!</definedName>
    <definedName name="პირადი_ნომრები" localSheetId="1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C5" i="17" l="1"/>
  <c r="C33" i="17"/>
  <c r="C50" i="17"/>
  <c r="C69" i="17"/>
  <c r="D66" i="17" l="1"/>
  <c r="D83" i="17"/>
  <c r="D81" i="16"/>
  <c r="C81" i="16"/>
  <c r="D73" i="16"/>
  <c r="C73" i="16"/>
  <c r="C61" i="16"/>
  <c r="D44" i="16"/>
  <c r="C44" i="16"/>
  <c r="D28" i="16"/>
  <c r="C28" i="16"/>
  <c r="C2" i="19" l="1"/>
</calcChain>
</file>

<file path=xl/sharedStrings.xml><?xml version="1.0" encoding="utf-8"?>
<sst xmlns="http://schemas.openxmlformats.org/spreadsheetml/2006/main" count="128" uniqueCount="40">
  <si>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</si>
  <si>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</si>
  <si>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</si>
  <si>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</si>
  <si>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</si>
  <si>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</si>
  <si>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</si>
  <si>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</si>
  <si>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</si>
  <si>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</si>
  <si>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</si>
  <si>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</si>
  <si>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</si>
  <si>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</si>
  <si>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#</t>
  </si>
  <si>
    <t>ავჭალის ბაზა; წყალსადენის 11</t>
  </si>
  <si>
    <t>ავზები და რეზერვუარები</t>
  </si>
  <si>
    <t>შენობა-ნაგებობები</t>
  </si>
  <si>
    <t>ჩიხი</t>
  </si>
  <si>
    <t>ინვენტარი და სხვა</t>
  </si>
  <si>
    <t>სენტას ბაზა; წყალსადენის 13</t>
  </si>
  <si>
    <t>ურეხის ბაზა; ქ. ბათუმი, ხახულის 7</t>
  </si>
  <si>
    <t>სამტრედიის ბაზა; ქ.სამტრედია, N 10 კაკაბაძის ქ.</t>
  </si>
  <si>
    <t>Capacity LT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</si>
  <si>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</si>
  <si>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</si>
  <si>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</si>
  <si>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</si>
  <si>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</si>
  <si>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</si>
  <si>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</si>
  <si>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საბაზრო ღირებულება</t>
  </si>
  <si>
    <t>Property Insurance</t>
  </si>
  <si>
    <t xml:space="preserve">დაზღვევის პერიოდი </t>
  </si>
  <si>
    <t xml:space="preserve">
3) 4 ნავთობბაზის ქონება           </t>
  </si>
  <si>
    <t>დაზღვეული თანხა</t>
  </si>
  <si>
    <t xml:space="preserve">„Property all risk insurance” - დაზღვეულია "ყველა რისკი" გარდა გამონაკლისებისა, შემდეგი ფორმულირებით: Insured Perils as per Terms and Conditions for Insuring Industrial and commercial Enterprises (All Risks) wording plus following perils:
·         Storm, any kind of wind above 18 m/s, flood (including damages caused to stock in underground tanks), hail, soil subsidence, landslide, avalanche, earthquake and all similar types of risk
·         Damages caused by any water leakages from pipelines, from tanks
·         Damages caused by proven failure of material
·         Any kind of theft, burglary, robbery, as well as law abusive acts of any third parties, including company employees/officers.
</t>
  </si>
  <si>
    <t>ა) უნდა ეცნობოს სადაზღვევოს 24 სთ-ში;
ბ) წარმოდგენილ იქნას დოკუმენტაცია ზარალზე 90 დღის ვადაში;</t>
  </si>
  <si>
    <t>01.10.2019-30.09.2020</t>
  </si>
  <si>
    <t>Value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</si>
</sst>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  <numFmt numFmtId="167" formatCode="_-* #,##0\ _L_a_r_i_-;\-* #,##0\ _L_a_r_i_-;_-* &quot;-&quot;??\ _L_a_r_i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4" fontId="4" fillId="3" borderId="9" xfId="1" applyNumberFormat="1" applyFont="1" applyFill="1" applyBorder="1"/>
    <xf numFmtId="0" fontId="5" fillId="3" borderId="10" xfId="1" applyFont="1" applyFill="1" applyBorder="1"/>
    <xf numFmtId="0" fontId="4" fillId="4" borderId="0" xfId="1" applyFont="1" applyFill="1" applyAlignment="1">
      <alignment horizontal="center"/>
    </xf>
    <xf numFmtId="0" fontId="5" fillId="4" borderId="0" xfId="1" applyFont="1" applyFill="1"/>
    <xf numFmtId="0" fontId="5" fillId="0" borderId="11" xfId="1" applyFont="1" applyBorder="1" applyAlignment="1">
      <alignment horizontal="center"/>
    </xf>
    <xf numFmtId="165" fontId="5" fillId="0" borderId="1" xfId="2" applyNumberFormat="1" applyFont="1" applyBorder="1"/>
    <xf numFmtId="0" fontId="5" fillId="0" borderId="12" xfId="1" applyFont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/>
    </xf>
    <xf numFmtId="0" fontId="7" fillId="0" borderId="12" xfId="1" applyFont="1" applyBorder="1"/>
    <xf numFmtId="0" fontId="5" fillId="0" borderId="0" xfId="1" applyFont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3" fillId="0" borderId="0" xfId="4"/>
    <xf numFmtId="0" fontId="10" fillId="2" borderId="1" xfId="4" applyFont="1" applyFill="1" applyBorder="1"/>
    <xf numFmtId="0" fontId="10" fillId="2" borderId="1" xfId="4" applyFont="1" applyFill="1" applyBorder="1" applyAlignment="1">
      <alignment wrapText="1"/>
    </xf>
    <xf numFmtId="0" fontId="3" fillId="0" borderId="1" xfId="4" applyBorder="1"/>
    <xf numFmtId="164" fontId="3" fillId="0" borderId="1" xfId="4" applyNumberFormat="1" applyBorder="1"/>
    <xf numFmtId="167" fontId="0" fillId="0" borderId="0" xfId="5" applyNumberFormat="1" applyFont="1"/>
    <xf numFmtId="3" fontId="3" fillId="0" borderId="0" xfId="4" applyNumberFormat="1"/>
    <xf numFmtId="3" fontId="12" fillId="0" borderId="1" xfId="4" applyNumberFormat="1" applyFont="1" applyBorder="1"/>
    <xf numFmtId="3" fontId="3" fillId="0" borderId="1" xfId="4" applyNumberFormat="1" applyBorder="1"/>
    <xf numFmtId="3" fontId="10" fillId="5" borderId="1" xfId="4" applyNumberFormat="1" applyFont="1" applyFill="1" applyBorder="1" applyAlignment="1">
      <alignment horizontal="center"/>
    </xf>
    <xf numFmtId="3" fontId="10" fillId="2" borderId="1" xfId="4" applyNumberFormat="1" applyFont="1" applyFill="1" applyBorder="1" applyAlignment="1">
      <alignment horizontal="center" wrapText="1"/>
    </xf>
    <xf numFmtId="0" fontId="11" fillId="2" borderId="1" xfId="4" applyFont="1" applyFill="1" applyBorder="1" applyAlignment="1">
      <alignment horizontal="center"/>
    </xf>
    <xf numFmtId="0" fontId="13" fillId="0" borderId="1" xfId="4" applyFont="1" applyBorder="1"/>
    <xf numFmtId="3" fontId="13" fillId="0" borderId="1" xfId="4" applyNumberFormat="1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0" fillId="0" borderId="1" xfId="0" applyBorder="1"/>
    <xf numFmtId="4" fontId="3" fillId="0" borderId="0" xfId="4" applyNumberFormat="1"/>
    <xf numFmtId="0" fontId="14" fillId="0" borderId="1" xfId="0" applyFont="1" applyFill="1" applyBorder="1" applyAlignment="1">
      <alignment vertical="center" wrapText="1"/>
    </xf>
    <xf numFmtId="0" fontId="20" fillId="0" borderId="1" xfId="4" applyFont="1" applyBorder="1"/>
    <xf numFmtId="3" fontId="21" fillId="0" borderId="1" xfId="4" applyNumberFormat="1" applyFont="1" applyBorder="1"/>
    <xf numFmtId="44" fontId="12" fillId="0" borderId="1" xfId="6" applyFont="1" applyBorder="1"/>
    <xf numFmtId="44" fontId="13" fillId="0" borderId="1" xfId="6" applyFont="1" applyBorder="1"/>
    <xf numFmtId="44" fontId="10" fillId="5" borderId="1" xfId="6" applyFont="1" applyFill="1" applyBorder="1" applyAlignment="1">
      <alignment horizontal="center"/>
    </xf>
    <xf numFmtId="44" fontId="3" fillId="0" borderId="0" xfId="6" applyFont="1"/>
    <xf numFmtId="44" fontId="21" fillId="0" borderId="1" xfId="6" applyFont="1" applyBorder="1"/>
    <xf numFmtId="44" fontId="16" fillId="0" borderId="1" xfId="6" applyFont="1" applyBorder="1" applyAlignment="1">
      <alignment vertical="center" wrapText="1"/>
    </xf>
    <xf numFmtId="0" fontId="10" fillId="5" borderId="1" xfId="4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</cellXfs>
  <cellStyles count="7">
    <cellStyle name="Comma 2" xfId="2"/>
    <cellStyle name="Comma 2 2" xfId="5"/>
    <cellStyle name="Currency" xfId="6" builtinId="4"/>
    <cellStyle name="Normal" xfId="0" builtinId="0"/>
    <cellStyle name="Normal 2" xfId="1"/>
    <cellStyle name="Normal 2 2" xfId="3"/>
    <cellStyle name="Normal 2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16" sqref="A13:E16"/>
    </sheetView>
  </sheetViews>
  <sheetFormatPr defaultRowHeight="15" x14ac:dyDescent="0.25"/>
  <cols>
    <col min="1" max="1" width="17.85546875" customWidth="1"/>
    <col min="2" max="2" width="22.7109375" customWidth="1"/>
    <col min="3" max="3" width="21.140625" customWidth="1"/>
    <col min="4" max="4" width="24.140625" customWidth="1"/>
    <col min="5" max="5" width="57.28515625" customWidth="1"/>
    <col min="6" max="6" width="28.140625" customWidth="1"/>
    <col min="7" max="8" width="25" customWidth="1"/>
  </cols>
  <sheetData>
    <row r="1" spans="1:8" x14ac:dyDescent="0.25">
      <c r="A1" s="38" t="s">
        <v>24</v>
      </c>
      <c r="B1" s="38" t="s">
        <v>25</v>
      </c>
      <c r="C1" s="38" t="s">
        <v>35</v>
      </c>
      <c r="D1" s="38" t="s">
        <v>33</v>
      </c>
      <c r="E1" s="38" t="s">
        <v>26</v>
      </c>
      <c r="F1" s="38" t="s">
        <v>27</v>
      </c>
      <c r="G1" s="38" t="s">
        <v>28</v>
      </c>
      <c r="H1" s="39" t="s">
        <v>29</v>
      </c>
    </row>
    <row r="2" spans="1:8" ht="238.5" customHeight="1" x14ac:dyDescent="0.25">
      <c r="A2" s="40" t="s">
        <v>30</v>
      </c>
      <c r="B2" s="41" t="s">
        <v>34</v>
      </c>
      <c r="C2" s="54">
        <f>Terminals.Property.2020!D30+Terminals.Property.2020!D47+Terminals.Property.2020!D66+Terminals.Property.2020!D83</f>
        <v>6137551.777777778</v>
      </c>
      <c r="D2" s="42" t="s">
        <v>38</v>
      </c>
      <c r="E2" s="46" t="s">
        <v>36</v>
      </c>
      <c r="F2" s="41" t="s">
        <v>31</v>
      </c>
      <c r="G2" s="41" t="s">
        <v>37</v>
      </c>
      <c r="H2" s="43" t="s">
        <v>32</v>
      </c>
    </row>
    <row r="3" spans="1:8" x14ac:dyDescent="0.25">
      <c r="A3" s="44"/>
      <c r="B3" s="44"/>
      <c r="C3" s="44"/>
      <c r="D3" s="44"/>
      <c r="E3" s="44"/>
      <c r="F3" s="44"/>
      <c r="G3" s="44"/>
      <c r="H3" s="4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83"/>
  <sheetViews>
    <sheetView tabSelected="1" topLeftCell="A64" zoomScaleNormal="100" workbookViewId="0">
      <selection activeCell="B95" sqref="B95"/>
    </sheetView>
  </sheetViews>
  <sheetFormatPr defaultRowHeight="15.75" x14ac:dyDescent="0.25"/>
  <cols>
    <col min="1" max="1" width="2.140625" style="24" bestFit="1" customWidth="1"/>
    <col min="2" max="2" width="58.85546875" style="24" bestFit="1" customWidth="1"/>
    <col min="3" max="3" width="15.28515625" style="30" customWidth="1"/>
    <col min="4" max="4" width="18.85546875" style="24" bestFit="1" customWidth="1"/>
    <col min="5" max="16384" width="9.140625" style="24"/>
  </cols>
  <sheetData>
    <row r="2" spans="1:6" x14ac:dyDescent="0.25">
      <c r="C2" s="45"/>
    </row>
    <row r="4" spans="1:6" x14ac:dyDescent="0.25">
      <c r="A4" s="25" t="s">
        <v>14</v>
      </c>
      <c r="B4" s="26" t="s">
        <v>15</v>
      </c>
      <c r="C4" s="34" t="s">
        <v>23</v>
      </c>
      <c r="D4" s="35" t="s">
        <v>39</v>
      </c>
    </row>
    <row r="5" spans="1:6" x14ac:dyDescent="0.25">
      <c r="A5" s="27">
        <v>1</v>
      </c>
      <c r="B5" s="27" t="s">
        <v>16</v>
      </c>
      <c r="C5" s="31">
        <f>SUM(C6:C26)</f>
        <v>12216000</v>
      </c>
      <c r="D5" s="49">
        <v>1018000</v>
      </c>
    </row>
    <row r="6" spans="1:6" x14ac:dyDescent="0.25">
      <c r="A6" s="27"/>
      <c r="B6" s="36">
        <v>1</v>
      </c>
      <c r="C6" s="37">
        <v>1000000</v>
      </c>
      <c r="D6" s="50">
        <v>83333.333333333328</v>
      </c>
    </row>
    <row r="7" spans="1:6" x14ac:dyDescent="0.25">
      <c r="A7" s="27"/>
      <c r="B7" s="36">
        <v>2</v>
      </c>
      <c r="C7" s="37">
        <v>1000000</v>
      </c>
      <c r="D7" s="50">
        <v>83333.333333333328</v>
      </c>
    </row>
    <row r="8" spans="1:6" x14ac:dyDescent="0.25">
      <c r="A8" s="27"/>
      <c r="B8" s="36">
        <v>3</v>
      </c>
      <c r="C8" s="37">
        <v>535000</v>
      </c>
      <c r="D8" s="50">
        <v>44583.333333333336</v>
      </c>
    </row>
    <row r="9" spans="1:6" x14ac:dyDescent="0.25">
      <c r="A9" s="27"/>
      <c r="B9" s="36">
        <v>4</v>
      </c>
      <c r="C9" s="37">
        <v>533000</v>
      </c>
      <c r="D9" s="50">
        <v>44416.666666666664</v>
      </c>
    </row>
    <row r="10" spans="1:6" x14ac:dyDescent="0.25">
      <c r="A10" s="27"/>
      <c r="B10" s="36">
        <v>5</v>
      </c>
      <c r="C10" s="37">
        <v>520000</v>
      </c>
      <c r="D10" s="50">
        <v>43333.333333333336</v>
      </c>
      <c r="F10" s="29"/>
    </row>
    <row r="11" spans="1:6" x14ac:dyDescent="0.25">
      <c r="A11" s="27"/>
      <c r="B11" s="36">
        <v>6</v>
      </c>
      <c r="C11" s="37">
        <v>535000</v>
      </c>
      <c r="D11" s="50">
        <v>44583.333333333336</v>
      </c>
      <c r="F11" s="29"/>
    </row>
    <row r="12" spans="1:6" x14ac:dyDescent="0.25">
      <c r="A12" s="27"/>
      <c r="B12" s="36">
        <v>7</v>
      </c>
      <c r="C12" s="37">
        <v>380000</v>
      </c>
      <c r="D12" s="50">
        <v>31666.666666666664</v>
      </c>
      <c r="F12" s="29"/>
    </row>
    <row r="13" spans="1:6" x14ac:dyDescent="0.25">
      <c r="A13" s="27"/>
      <c r="B13" s="36">
        <v>8</v>
      </c>
      <c r="C13" s="37">
        <v>382000</v>
      </c>
      <c r="D13" s="50">
        <v>31833.333333333332</v>
      </c>
      <c r="F13" s="29"/>
    </row>
    <row r="14" spans="1:6" x14ac:dyDescent="0.25">
      <c r="A14" s="27"/>
      <c r="B14" s="36">
        <v>9</v>
      </c>
      <c r="C14" s="37">
        <v>390000</v>
      </c>
      <c r="D14" s="50">
        <v>32500</v>
      </c>
      <c r="F14" s="29"/>
    </row>
    <row r="15" spans="1:6" x14ac:dyDescent="0.25">
      <c r="A15" s="27"/>
      <c r="B15" s="36">
        <v>10</v>
      </c>
      <c r="C15" s="37">
        <v>395000</v>
      </c>
      <c r="D15" s="50">
        <v>32916.666666666664</v>
      </c>
      <c r="F15" s="29"/>
    </row>
    <row r="16" spans="1:6" x14ac:dyDescent="0.25">
      <c r="A16" s="27"/>
      <c r="B16" s="36">
        <v>11</v>
      </c>
      <c r="C16" s="37">
        <v>200000</v>
      </c>
      <c r="D16" s="50">
        <v>16666.666666666668</v>
      </c>
      <c r="F16" s="29"/>
    </row>
    <row r="17" spans="1:6" x14ac:dyDescent="0.25">
      <c r="A17" s="27"/>
      <c r="B17" s="36">
        <v>12</v>
      </c>
      <c r="C17" s="37">
        <v>210000</v>
      </c>
      <c r="D17" s="50">
        <v>17500</v>
      </c>
      <c r="F17" s="29"/>
    </row>
    <row r="18" spans="1:6" x14ac:dyDescent="0.25">
      <c r="A18" s="27"/>
      <c r="B18" s="36">
        <v>13</v>
      </c>
      <c r="C18" s="37">
        <v>970000</v>
      </c>
      <c r="D18" s="50">
        <v>80833.333333333328</v>
      </c>
      <c r="F18" s="29"/>
    </row>
    <row r="19" spans="1:6" x14ac:dyDescent="0.25">
      <c r="A19" s="27"/>
      <c r="B19" s="36">
        <v>14</v>
      </c>
      <c r="C19" s="37">
        <v>960000</v>
      </c>
      <c r="D19" s="50">
        <v>80000</v>
      </c>
      <c r="F19" s="29"/>
    </row>
    <row r="20" spans="1:6" x14ac:dyDescent="0.25">
      <c r="A20" s="27"/>
      <c r="B20" s="36">
        <v>15</v>
      </c>
      <c r="C20" s="37">
        <v>50000</v>
      </c>
      <c r="D20" s="50">
        <v>4166.666666666667</v>
      </c>
    </row>
    <row r="21" spans="1:6" x14ac:dyDescent="0.25">
      <c r="A21" s="27"/>
      <c r="B21" s="36">
        <v>16</v>
      </c>
      <c r="C21" s="37">
        <v>47000</v>
      </c>
      <c r="D21" s="50">
        <v>3916.6666666666665</v>
      </c>
    </row>
    <row r="22" spans="1:6" x14ac:dyDescent="0.25">
      <c r="A22" s="27"/>
      <c r="B22" s="36">
        <v>17</v>
      </c>
      <c r="C22" s="37">
        <v>92000</v>
      </c>
      <c r="D22" s="50">
        <v>7666.6666666666661</v>
      </c>
    </row>
    <row r="23" spans="1:6" x14ac:dyDescent="0.25">
      <c r="A23" s="27"/>
      <c r="B23" s="36">
        <v>18</v>
      </c>
      <c r="C23" s="37">
        <v>17000</v>
      </c>
      <c r="D23" s="50">
        <v>1416.6666666666667</v>
      </c>
    </row>
    <row r="24" spans="1:6" x14ac:dyDescent="0.25">
      <c r="A24" s="27"/>
      <c r="B24" s="36">
        <v>19</v>
      </c>
      <c r="C24" s="37">
        <v>2000000</v>
      </c>
      <c r="D24" s="50">
        <v>166666.66666666666</v>
      </c>
    </row>
    <row r="25" spans="1:6" x14ac:dyDescent="0.25">
      <c r="A25" s="27"/>
      <c r="B25" s="36">
        <v>20</v>
      </c>
      <c r="C25" s="37">
        <v>1000000</v>
      </c>
      <c r="D25" s="50">
        <v>83333.333333333328</v>
      </c>
    </row>
    <row r="26" spans="1:6" x14ac:dyDescent="0.25">
      <c r="A26" s="27"/>
      <c r="B26" s="36">
        <v>21</v>
      </c>
      <c r="C26" s="37">
        <v>1000000</v>
      </c>
      <c r="D26" s="50">
        <v>83333.333333333328</v>
      </c>
    </row>
    <row r="27" spans="1:6" x14ac:dyDescent="0.25">
      <c r="A27" s="27">
        <v>2</v>
      </c>
      <c r="B27" s="27" t="s">
        <v>17</v>
      </c>
      <c r="C27" s="32"/>
      <c r="D27" s="49">
        <v>555555.5555555555</v>
      </c>
    </row>
    <row r="28" spans="1:6" x14ac:dyDescent="0.25">
      <c r="A28" s="27">
        <v>3</v>
      </c>
      <c r="B28" s="27" t="s">
        <v>18</v>
      </c>
      <c r="C28" s="32"/>
      <c r="D28" s="49">
        <v>388888.88888888888</v>
      </c>
    </row>
    <row r="29" spans="1:6" x14ac:dyDescent="0.25">
      <c r="A29" s="27">
        <v>4</v>
      </c>
      <c r="B29" s="27" t="s">
        <v>19</v>
      </c>
      <c r="C29" s="32"/>
      <c r="D29" s="49">
        <v>444444.44444444444</v>
      </c>
    </row>
    <row r="30" spans="1:6" x14ac:dyDescent="0.25">
      <c r="A30" s="55" t="s">
        <v>8</v>
      </c>
      <c r="B30" s="55"/>
      <c r="C30" s="33"/>
      <c r="D30" s="51">
        <v>3424888.888888889</v>
      </c>
    </row>
    <row r="31" spans="1:6" x14ac:dyDescent="0.25">
      <c r="D31" s="52"/>
    </row>
    <row r="32" spans="1:6" x14ac:dyDescent="0.25">
      <c r="A32" s="25" t="s">
        <v>14</v>
      </c>
      <c r="B32" s="26" t="s">
        <v>20</v>
      </c>
      <c r="C32" s="34" t="s">
        <v>23</v>
      </c>
      <c r="D32" s="35" t="s">
        <v>39</v>
      </c>
    </row>
    <row r="33" spans="1:4" x14ac:dyDescent="0.25">
      <c r="A33" s="27">
        <v>1</v>
      </c>
      <c r="B33" s="27" t="s">
        <v>16</v>
      </c>
      <c r="C33" s="31">
        <f>SUM(C34:C43)</f>
        <v>3257000</v>
      </c>
      <c r="D33" s="49">
        <v>271416.66666666669</v>
      </c>
    </row>
    <row r="34" spans="1:4" x14ac:dyDescent="0.25">
      <c r="A34" s="27"/>
      <c r="B34" s="27">
        <v>1</v>
      </c>
      <c r="C34" s="37">
        <v>230000</v>
      </c>
      <c r="D34" s="50">
        <v>19166.666666666668</v>
      </c>
    </row>
    <row r="35" spans="1:4" x14ac:dyDescent="0.25">
      <c r="A35" s="27"/>
      <c r="B35" s="27">
        <v>2</v>
      </c>
      <c r="C35" s="37">
        <v>230000</v>
      </c>
      <c r="D35" s="50">
        <v>19166.666666666668</v>
      </c>
    </row>
    <row r="36" spans="1:4" x14ac:dyDescent="0.25">
      <c r="A36" s="27"/>
      <c r="B36" s="27">
        <v>3</v>
      </c>
      <c r="C36" s="37">
        <v>230000</v>
      </c>
      <c r="D36" s="50">
        <v>19166.666666666668</v>
      </c>
    </row>
    <row r="37" spans="1:4" x14ac:dyDescent="0.25">
      <c r="A37" s="27"/>
      <c r="B37" s="27">
        <v>4</v>
      </c>
      <c r="C37" s="37">
        <v>230000</v>
      </c>
      <c r="D37" s="50">
        <v>19166.666666666668</v>
      </c>
    </row>
    <row r="38" spans="1:4" x14ac:dyDescent="0.25">
      <c r="A38" s="27"/>
      <c r="B38" s="27">
        <v>5</v>
      </c>
      <c r="C38" s="37">
        <v>230000</v>
      </c>
      <c r="D38" s="50">
        <v>19166.666666666668</v>
      </c>
    </row>
    <row r="39" spans="1:4" x14ac:dyDescent="0.25">
      <c r="A39" s="27"/>
      <c r="B39" s="27">
        <v>6</v>
      </c>
      <c r="C39" s="37">
        <v>900000</v>
      </c>
      <c r="D39" s="50">
        <v>75000</v>
      </c>
    </row>
    <row r="40" spans="1:4" x14ac:dyDescent="0.25">
      <c r="A40" s="27"/>
      <c r="B40" s="27">
        <v>7</v>
      </c>
      <c r="C40" s="37">
        <v>900000</v>
      </c>
      <c r="D40" s="50">
        <v>75000</v>
      </c>
    </row>
    <row r="41" spans="1:4" x14ac:dyDescent="0.25">
      <c r="A41" s="27"/>
      <c r="B41" s="27">
        <v>8</v>
      </c>
      <c r="C41" s="37">
        <v>230000</v>
      </c>
      <c r="D41" s="50">
        <v>19166.666666666668</v>
      </c>
    </row>
    <row r="42" spans="1:4" x14ac:dyDescent="0.25">
      <c r="A42" s="27"/>
      <c r="B42" s="27">
        <v>9</v>
      </c>
      <c r="C42" s="37">
        <v>47000</v>
      </c>
      <c r="D42" s="50">
        <v>3916.6666666666665</v>
      </c>
    </row>
    <row r="43" spans="1:4" x14ac:dyDescent="0.25">
      <c r="A43" s="27"/>
      <c r="B43" s="27">
        <v>10</v>
      </c>
      <c r="C43" s="37">
        <v>30000</v>
      </c>
      <c r="D43" s="50">
        <v>2500</v>
      </c>
    </row>
    <row r="44" spans="1:4" x14ac:dyDescent="0.25">
      <c r="A44" s="27">
        <v>2</v>
      </c>
      <c r="B44" s="27" t="s">
        <v>17</v>
      </c>
      <c r="C44" s="32"/>
      <c r="D44" s="49">
        <v>444444.44444444444</v>
      </c>
    </row>
    <row r="45" spans="1:4" x14ac:dyDescent="0.25">
      <c r="A45" s="27">
        <v>3</v>
      </c>
      <c r="B45" s="27" t="s">
        <v>18</v>
      </c>
      <c r="C45" s="32"/>
      <c r="D45" s="49">
        <v>250000</v>
      </c>
    </row>
    <row r="46" spans="1:4" x14ac:dyDescent="0.25">
      <c r="A46" s="27">
        <v>4</v>
      </c>
      <c r="B46" s="27" t="s">
        <v>19</v>
      </c>
      <c r="C46" s="32"/>
      <c r="D46" s="49">
        <v>277777.77777777775</v>
      </c>
    </row>
    <row r="47" spans="1:4" x14ac:dyDescent="0.25">
      <c r="A47" s="55" t="s">
        <v>8</v>
      </c>
      <c r="B47" s="55"/>
      <c r="C47" s="33"/>
      <c r="D47" s="51">
        <v>1243638.8888888888</v>
      </c>
    </row>
    <row r="49" spans="1:4" x14ac:dyDescent="0.25">
      <c r="A49" s="25" t="s">
        <v>14</v>
      </c>
      <c r="B49" s="26" t="s">
        <v>21</v>
      </c>
      <c r="C49" s="34" t="s">
        <v>23</v>
      </c>
      <c r="D49" s="35" t="s">
        <v>39</v>
      </c>
    </row>
    <row r="50" spans="1:4" x14ac:dyDescent="0.25">
      <c r="A50" s="27">
        <v>1</v>
      </c>
      <c r="B50" s="27" t="s">
        <v>16</v>
      </c>
      <c r="C50" s="31">
        <f>SUM(C51:C61)</f>
        <v>3093583</v>
      </c>
      <c r="D50" s="49">
        <v>257798.58333333331</v>
      </c>
    </row>
    <row r="51" spans="1:4" x14ac:dyDescent="0.25">
      <c r="A51" s="28"/>
      <c r="B51" s="27">
        <v>1</v>
      </c>
      <c r="C51" s="37">
        <v>694707</v>
      </c>
      <c r="D51" s="50">
        <v>57892.25</v>
      </c>
    </row>
    <row r="52" spans="1:4" x14ac:dyDescent="0.25">
      <c r="A52" s="28"/>
      <c r="B52" s="27">
        <v>2</v>
      </c>
      <c r="C52" s="37">
        <v>675180</v>
      </c>
      <c r="D52" s="50">
        <v>56265</v>
      </c>
    </row>
    <row r="53" spans="1:4" x14ac:dyDescent="0.25">
      <c r="A53" s="28"/>
      <c r="B53" s="27">
        <v>3</v>
      </c>
      <c r="C53" s="37">
        <v>678300</v>
      </c>
      <c r="D53" s="50">
        <v>56525</v>
      </c>
    </row>
    <row r="54" spans="1:4" x14ac:dyDescent="0.25">
      <c r="A54" s="28"/>
      <c r="B54" s="27">
        <v>4</v>
      </c>
      <c r="C54" s="37">
        <v>676436</v>
      </c>
      <c r="D54" s="50">
        <v>56369.666666666664</v>
      </c>
    </row>
    <row r="55" spans="1:4" x14ac:dyDescent="0.25">
      <c r="A55" s="28"/>
      <c r="B55" s="27">
        <v>5</v>
      </c>
      <c r="C55" s="37">
        <v>49400</v>
      </c>
      <c r="D55" s="50">
        <v>4116.666666666667</v>
      </c>
    </row>
    <row r="56" spans="1:4" x14ac:dyDescent="0.25">
      <c r="A56" s="28"/>
      <c r="B56" s="27">
        <v>6</v>
      </c>
      <c r="C56" s="37">
        <v>49400</v>
      </c>
      <c r="D56" s="50">
        <v>4116.666666666667</v>
      </c>
    </row>
    <row r="57" spans="1:4" x14ac:dyDescent="0.25">
      <c r="A57" s="28"/>
      <c r="B57" s="27">
        <v>7</v>
      </c>
      <c r="C57" s="37">
        <v>49400</v>
      </c>
      <c r="D57" s="50">
        <v>4116.666666666667</v>
      </c>
    </row>
    <row r="58" spans="1:4" x14ac:dyDescent="0.25">
      <c r="A58" s="28"/>
      <c r="B58" s="27">
        <v>8</v>
      </c>
      <c r="C58" s="37">
        <v>49400</v>
      </c>
      <c r="D58" s="50">
        <v>4116.666666666667</v>
      </c>
    </row>
    <row r="59" spans="1:4" x14ac:dyDescent="0.25">
      <c r="A59" s="28"/>
      <c r="B59" s="27">
        <v>9</v>
      </c>
      <c r="C59" s="37">
        <v>49400</v>
      </c>
      <c r="D59" s="50">
        <v>4116.666666666667</v>
      </c>
    </row>
    <row r="60" spans="1:4" x14ac:dyDescent="0.25">
      <c r="A60" s="28"/>
      <c r="B60" s="27">
        <v>10</v>
      </c>
      <c r="C60" s="37">
        <v>60980</v>
      </c>
      <c r="D60" s="50">
        <v>5081.666666666667</v>
      </c>
    </row>
    <row r="61" spans="1:4" x14ac:dyDescent="0.25">
      <c r="A61" s="28"/>
      <c r="B61" s="27">
        <v>11</v>
      </c>
      <c r="C61" s="37">
        <v>60980</v>
      </c>
      <c r="D61" s="50">
        <v>5081.666666666667</v>
      </c>
    </row>
    <row r="62" spans="1:4" x14ac:dyDescent="0.25">
      <c r="A62" s="28"/>
      <c r="B62" s="27">
        <v>12</v>
      </c>
      <c r="C62" s="37"/>
      <c r="D62" s="50">
        <v>0</v>
      </c>
    </row>
    <row r="63" spans="1:4" x14ac:dyDescent="0.25">
      <c r="A63" s="27">
        <v>2</v>
      </c>
      <c r="B63" s="27" t="s">
        <v>17</v>
      </c>
      <c r="C63" s="32"/>
      <c r="D63" s="49">
        <v>333333.33333333331</v>
      </c>
    </row>
    <row r="64" spans="1:4" x14ac:dyDescent="0.25">
      <c r="A64" s="27">
        <v>3</v>
      </c>
      <c r="B64" s="27" t="s">
        <v>18</v>
      </c>
      <c r="C64" s="32"/>
      <c r="D64" s="49">
        <v>250000</v>
      </c>
    </row>
    <row r="65" spans="1:4" x14ac:dyDescent="0.25">
      <c r="A65" s="27">
        <v>4</v>
      </c>
      <c r="B65" s="27" t="s">
        <v>19</v>
      </c>
      <c r="C65" s="32"/>
      <c r="D65" s="49">
        <v>166666.66666666666</v>
      </c>
    </row>
    <row r="66" spans="1:4" x14ac:dyDescent="0.25">
      <c r="A66" s="55" t="s">
        <v>8</v>
      </c>
      <c r="B66" s="55"/>
      <c r="C66" s="33"/>
      <c r="D66" s="51">
        <f>SUM(D63:D65)+D50</f>
        <v>1007798.5833333333</v>
      </c>
    </row>
    <row r="68" spans="1:4" ht="31.5" x14ac:dyDescent="0.25">
      <c r="A68" s="25" t="s">
        <v>14</v>
      </c>
      <c r="B68" s="26" t="s">
        <v>22</v>
      </c>
      <c r="C68" s="34" t="s">
        <v>23</v>
      </c>
      <c r="D68" s="35" t="s">
        <v>39</v>
      </c>
    </row>
    <row r="69" spans="1:4" x14ac:dyDescent="0.25">
      <c r="A69" s="27">
        <v>1</v>
      </c>
      <c r="B69" s="27" t="s">
        <v>16</v>
      </c>
      <c r="C69" s="31">
        <f>SUM(C70:C75)</f>
        <v>2534705</v>
      </c>
      <c r="D69" s="49">
        <v>211225.41666666666</v>
      </c>
    </row>
    <row r="70" spans="1:4" x14ac:dyDescent="0.25">
      <c r="A70" s="28"/>
      <c r="B70" s="27">
        <v>1</v>
      </c>
      <c r="C70" s="37">
        <v>122000</v>
      </c>
      <c r="D70" s="50">
        <v>10166.666666666666</v>
      </c>
    </row>
    <row r="71" spans="1:4" x14ac:dyDescent="0.25">
      <c r="A71" s="28"/>
      <c r="B71" s="27">
        <v>2</v>
      </c>
      <c r="C71" s="37">
        <v>205669</v>
      </c>
      <c r="D71" s="50">
        <v>17139.083333333332</v>
      </c>
    </row>
    <row r="72" spans="1:4" x14ac:dyDescent="0.25">
      <c r="A72" s="28"/>
      <c r="B72" s="27">
        <v>3</v>
      </c>
      <c r="C72" s="37">
        <v>727036</v>
      </c>
      <c r="D72" s="50">
        <v>60586.333333333328</v>
      </c>
    </row>
    <row r="73" spans="1:4" x14ac:dyDescent="0.25">
      <c r="A73" s="28"/>
      <c r="B73" s="27">
        <v>4</v>
      </c>
      <c r="C73" s="37">
        <v>930000</v>
      </c>
      <c r="D73" s="50">
        <v>77500</v>
      </c>
    </row>
    <row r="74" spans="1:4" x14ac:dyDescent="0.25">
      <c r="A74" s="28"/>
      <c r="B74" s="27">
        <v>5</v>
      </c>
      <c r="C74" s="37">
        <v>500000</v>
      </c>
      <c r="D74" s="50">
        <v>41666.666666666664</v>
      </c>
    </row>
    <row r="75" spans="1:4" x14ac:dyDescent="0.25">
      <c r="A75" s="28"/>
      <c r="B75" s="27">
        <v>6</v>
      </c>
      <c r="C75" s="37">
        <v>50000</v>
      </c>
      <c r="D75" s="50">
        <v>4166.666666666667</v>
      </c>
    </row>
    <row r="76" spans="1:4" x14ac:dyDescent="0.25">
      <c r="A76" s="28"/>
      <c r="B76" s="47">
        <v>7</v>
      </c>
      <c r="C76" s="48">
        <v>49500</v>
      </c>
      <c r="D76" s="53">
        <v>4125</v>
      </c>
    </row>
    <row r="77" spans="1:4" x14ac:dyDescent="0.25">
      <c r="A77" s="28"/>
      <c r="B77" s="47">
        <v>8</v>
      </c>
      <c r="C77" s="48">
        <v>49500</v>
      </c>
      <c r="D77" s="53">
        <v>4125</v>
      </c>
    </row>
    <row r="78" spans="1:4" x14ac:dyDescent="0.25">
      <c r="A78" s="28"/>
      <c r="B78" s="47">
        <v>9</v>
      </c>
      <c r="C78" s="48">
        <v>49500</v>
      </c>
      <c r="D78" s="53">
        <v>4125</v>
      </c>
    </row>
    <row r="79" spans="1:4" x14ac:dyDescent="0.25">
      <c r="A79" s="28"/>
      <c r="B79" s="47">
        <v>10</v>
      </c>
      <c r="C79" s="48">
        <v>49500</v>
      </c>
      <c r="D79" s="53">
        <v>4125</v>
      </c>
    </row>
    <row r="80" spans="1:4" x14ac:dyDescent="0.25">
      <c r="A80" s="27">
        <v>2</v>
      </c>
      <c r="B80" s="27" t="s">
        <v>17</v>
      </c>
      <c r="C80" s="32"/>
      <c r="D80" s="49">
        <v>22222.222222222223</v>
      </c>
    </row>
    <row r="81" spans="1:4" x14ac:dyDescent="0.25">
      <c r="A81" s="27">
        <v>3</v>
      </c>
      <c r="B81" s="27" t="s">
        <v>18</v>
      </c>
      <c r="C81" s="32"/>
      <c r="D81" s="49">
        <v>88888.888888888891</v>
      </c>
    </row>
    <row r="82" spans="1:4" x14ac:dyDescent="0.25">
      <c r="A82" s="27">
        <v>4</v>
      </c>
      <c r="B82" s="27" t="s">
        <v>19</v>
      </c>
      <c r="C82" s="32"/>
      <c r="D82" s="49">
        <v>138888.88888888888</v>
      </c>
    </row>
    <row r="83" spans="1:4" x14ac:dyDescent="0.25">
      <c r="A83" s="55" t="s">
        <v>8</v>
      </c>
      <c r="B83" s="55"/>
      <c r="C83" s="33"/>
      <c r="D83" s="51">
        <f>SUM(D80:D82)+D69</f>
        <v>461225.41666666663</v>
      </c>
    </row>
  </sheetData>
  <mergeCells count="4">
    <mergeCell ref="A30:B30"/>
    <mergeCell ref="A47:B47"/>
    <mergeCell ref="A66:B66"/>
    <mergeCell ref="A83:B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59" t="s">
        <v>0</v>
      </c>
      <c r="C1" s="59"/>
      <c r="D1" s="59"/>
      <c r="E1" s="59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56" t="s">
        <v>6</v>
      </c>
      <c r="C5" s="57"/>
      <c r="D5" s="57"/>
      <c r="E5" s="58"/>
    </row>
    <row r="6" spans="2:7" ht="45" x14ac:dyDescent="0.25">
      <c r="B6" s="2" t="s">
        <v>1</v>
      </c>
      <c r="C6" s="3" t="s">
        <v>2</v>
      </c>
      <c r="D6" s="3" t="s">
        <v>3</v>
      </c>
      <c r="E6" s="4" t="s">
        <v>4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5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5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5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5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5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5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5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5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5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5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5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5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5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5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5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5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5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5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5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5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5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56" t="s">
        <v>7</v>
      </c>
      <c r="C32" s="57"/>
      <c r="D32" s="57"/>
      <c r="E32" s="58"/>
    </row>
    <row r="33" spans="2:7" ht="45" x14ac:dyDescent="0.25">
      <c r="B33" s="2" t="s">
        <v>1</v>
      </c>
      <c r="C33" s="3" t="s">
        <v>2</v>
      </c>
      <c r="D33" s="3" t="s">
        <v>3</v>
      </c>
      <c r="E33" s="4" t="s">
        <v>4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5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5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5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5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5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5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5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5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5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5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56" t="s">
        <v>9</v>
      </c>
      <c r="C48" s="57"/>
      <c r="D48" s="57"/>
      <c r="E48" s="58"/>
    </row>
    <row r="49" spans="2:5" ht="45" x14ac:dyDescent="0.25">
      <c r="B49" s="2" t="s">
        <v>1</v>
      </c>
      <c r="C49" s="3" t="s">
        <v>2</v>
      </c>
      <c r="D49" s="3" t="s">
        <v>3</v>
      </c>
      <c r="E49" s="4" t="s">
        <v>4</v>
      </c>
    </row>
    <row r="50" spans="2:5" x14ac:dyDescent="0.3">
      <c r="B50" s="23">
        <v>1</v>
      </c>
      <c r="C50" s="5">
        <v>694707</v>
      </c>
      <c r="D50" s="5"/>
      <c r="E50" s="19" t="s">
        <v>5</v>
      </c>
    </row>
    <row r="51" spans="2:5" x14ac:dyDescent="0.3">
      <c r="B51" s="23">
        <v>2</v>
      </c>
      <c r="C51" s="5">
        <v>675180</v>
      </c>
      <c r="D51" s="5"/>
      <c r="E51" s="19" t="s">
        <v>5</v>
      </c>
    </row>
    <row r="52" spans="2:5" x14ac:dyDescent="0.3">
      <c r="B52" s="23">
        <v>3</v>
      </c>
      <c r="C52" s="5">
        <v>678300</v>
      </c>
      <c r="D52" s="5"/>
      <c r="E52" s="19" t="s">
        <v>5</v>
      </c>
    </row>
    <row r="53" spans="2:5" x14ac:dyDescent="0.3">
      <c r="B53" s="23">
        <v>4</v>
      </c>
      <c r="C53" s="5">
        <v>676436</v>
      </c>
      <c r="D53" s="5"/>
      <c r="E53" s="19" t="s">
        <v>5</v>
      </c>
    </row>
    <row r="54" spans="2:5" x14ac:dyDescent="0.3">
      <c r="B54" s="23">
        <v>5</v>
      </c>
      <c r="C54" s="5">
        <v>49400</v>
      </c>
      <c r="D54" s="5"/>
      <c r="E54" s="19" t="s">
        <v>5</v>
      </c>
    </row>
    <row r="55" spans="2:5" x14ac:dyDescent="0.3">
      <c r="B55" s="23">
        <v>6</v>
      </c>
      <c r="C55" s="5">
        <v>49400</v>
      </c>
      <c r="D55" s="5"/>
      <c r="E55" s="19" t="s">
        <v>5</v>
      </c>
    </row>
    <row r="56" spans="2:5" x14ac:dyDescent="0.3">
      <c r="B56" s="23">
        <v>7</v>
      </c>
      <c r="C56" s="5">
        <v>49400</v>
      </c>
      <c r="D56" s="5"/>
      <c r="E56" s="19" t="s">
        <v>5</v>
      </c>
    </row>
    <row r="57" spans="2:5" x14ac:dyDescent="0.3">
      <c r="B57" s="23">
        <v>8</v>
      </c>
      <c r="C57" s="5">
        <v>49400</v>
      </c>
      <c r="D57" s="5"/>
      <c r="E57" s="19" t="s">
        <v>5</v>
      </c>
    </row>
    <row r="58" spans="2:5" x14ac:dyDescent="0.3">
      <c r="B58" s="23">
        <v>9</v>
      </c>
      <c r="C58" s="5">
        <v>49400</v>
      </c>
      <c r="D58" s="5"/>
      <c r="E58" s="19" t="s">
        <v>5</v>
      </c>
    </row>
    <row r="59" spans="2:5" x14ac:dyDescent="0.3">
      <c r="B59" s="23">
        <v>10</v>
      </c>
      <c r="C59" s="5">
        <v>60980</v>
      </c>
      <c r="D59" s="5"/>
      <c r="E59" s="19" t="s">
        <v>5</v>
      </c>
    </row>
    <row r="60" spans="2:5" x14ac:dyDescent="0.3">
      <c r="B60" s="23">
        <v>11</v>
      </c>
      <c r="C60" s="5">
        <v>60980</v>
      </c>
      <c r="D60" s="5"/>
      <c r="E60" s="19" t="s">
        <v>5</v>
      </c>
    </row>
    <row r="61" spans="2:5" ht="16.5" thickBot="1" x14ac:dyDescent="0.3">
      <c r="B61" s="21" t="s">
        <v>8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60" t="s">
        <v>11</v>
      </c>
      <c r="C65" s="61"/>
      <c r="D65" s="61"/>
      <c r="E65" s="62"/>
    </row>
    <row r="66" spans="2:5" ht="45" x14ac:dyDescent="0.25">
      <c r="B66" s="2" t="s">
        <v>1</v>
      </c>
      <c r="C66" s="3" t="s">
        <v>2</v>
      </c>
      <c r="D66" s="3" t="s">
        <v>3</v>
      </c>
      <c r="E66" s="4" t="s">
        <v>4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10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10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10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10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10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10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56" t="s">
        <v>13</v>
      </c>
      <c r="C77" s="57"/>
      <c r="D77" s="57"/>
      <c r="E77" s="58"/>
    </row>
    <row r="78" spans="2:5" ht="45" x14ac:dyDescent="0.25">
      <c r="B78" s="15" t="s">
        <v>1</v>
      </c>
      <c r="C78" s="16" t="s">
        <v>2</v>
      </c>
      <c r="D78" s="16" t="s">
        <v>3</v>
      </c>
      <c r="E78" s="17" t="s">
        <v>4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12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12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Terminals.Property.2020</vt:lpstr>
      <vt:lpstr>Terminals.Stock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2020-09-04T16:15:00Z</dcterms:modified>
</cp:coreProperties>
</file>